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Sheet1!$A$2:$E$58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<sst xmlns="http://schemas.openxmlformats.org/spreadsheetml/2006/main" count="347" uniqueCount="175">
  <si>
    <t>附件1：2020年三亚市崖州区幼儿园教职工储备库人才招聘面试人员名单</t>
  </si>
  <si>
    <t>序号</t>
  </si>
  <si>
    <t>报考岗位</t>
  </si>
  <si>
    <t>准考证号</t>
  </si>
  <si>
    <t>姓名</t>
  </si>
  <si>
    <t>笔试成绩</t>
  </si>
  <si>
    <t>0101-幼儿园教师</t>
  </si>
  <si>
    <t>10101010510</t>
  </si>
  <si>
    <t>李慧平</t>
  </si>
  <si>
    <t>74.5</t>
  </si>
  <si>
    <t>10101010414</t>
  </si>
  <si>
    <t>吉树燕</t>
  </si>
  <si>
    <t>73</t>
  </si>
  <si>
    <t>10101010220</t>
  </si>
  <si>
    <t>黄春爱</t>
  </si>
  <si>
    <t>70</t>
  </si>
  <si>
    <t>10101010213</t>
  </si>
  <si>
    <t>王基霞</t>
  </si>
  <si>
    <t>69</t>
  </si>
  <si>
    <t>10101010202</t>
  </si>
  <si>
    <t>苏晓霞</t>
  </si>
  <si>
    <t>68.5</t>
  </si>
  <si>
    <t>10101010314</t>
  </si>
  <si>
    <t>张云</t>
  </si>
  <si>
    <t>10101010416</t>
  </si>
  <si>
    <t>黄丹丹</t>
  </si>
  <si>
    <t>10101010319</t>
  </si>
  <si>
    <t>王萌</t>
  </si>
  <si>
    <t>68</t>
  </si>
  <si>
    <t>10101010218</t>
  </si>
  <si>
    <t>吴家艳</t>
  </si>
  <si>
    <t>67.5</t>
  </si>
  <si>
    <t>10101010118</t>
  </si>
  <si>
    <t>王妹</t>
  </si>
  <si>
    <t>10101010110</t>
  </si>
  <si>
    <t>卢燕芳</t>
  </si>
  <si>
    <t>66.5</t>
  </si>
  <si>
    <t>10101010206</t>
  </si>
  <si>
    <t>周宝莹</t>
  </si>
  <si>
    <t>10101010406</t>
  </si>
  <si>
    <t>邢孔立</t>
  </si>
  <si>
    <t>66</t>
  </si>
  <si>
    <t>10101010409</t>
  </si>
  <si>
    <t>赵承素</t>
  </si>
  <si>
    <t>65.5</t>
  </si>
  <si>
    <t>10101010313</t>
  </si>
  <si>
    <t>符亚娘</t>
  </si>
  <si>
    <t>10101010209</t>
  </si>
  <si>
    <t>李二秋</t>
  </si>
  <si>
    <t>10101010105</t>
  </si>
  <si>
    <t>李雪清</t>
  </si>
  <si>
    <t>10101010506</t>
  </si>
  <si>
    <t>周梨梨</t>
  </si>
  <si>
    <t>64.5</t>
  </si>
  <si>
    <t>10101010601</t>
  </si>
  <si>
    <t>苏秋棠</t>
  </si>
  <si>
    <t>64</t>
  </si>
  <si>
    <t>10101010602</t>
  </si>
  <si>
    <t>何微</t>
  </si>
  <si>
    <t>63.5</t>
  </si>
  <si>
    <t>10101010714</t>
  </si>
  <si>
    <t>黄慧情</t>
  </si>
  <si>
    <t>10101010608</t>
  </si>
  <si>
    <t>罗立果</t>
  </si>
  <si>
    <t>63</t>
  </si>
  <si>
    <t>10101010308</t>
  </si>
  <si>
    <t>黄明群</t>
  </si>
  <si>
    <t>10101010311</t>
  </si>
  <si>
    <t>肖梦娇</t>
  </si>
  <si>
    <t>62.5</t>
  </si>
  <si>
    <t>10101010304</t>
  </si>
  <si>
    <t>邹玲雨</t>
  </si>
  <si>
    <t>62</t>
  </si>
  <si>
    <t>10101010609</t>
  </si>
  <si>
    <t>曾携舅</t>
  </si>
  <si>
    <t>10101010419</t>
  </si>
  <si>
    <t>刘香东</t>
  </si>
  <si>
    <t>10101010321</t>
  </si>
  <si>
    <t>陈映丹</t>
  </si>
  <si>
    <t>61.5</t>
  </si>
  <si>
    <t>10101010317</t>
  </si>
  <si>
    <t>王春艳</t>
  </si>
  <si>
    <t>10101010120</t>
  </si>
  <si>
    <t>裴敏</t>
  </si>
  <si>
    <t>10101010403</t>
  </si>
  <si>
    <t>陈慧</t>
  </si>
  <si>
    <t>61</t>
  </si>
  <si>
    <t>10101010318</t>
  </si>
  <si>
    <t>容孝婷</t>
  </si>
  <si>
    <t>60.5</t>
  </si>
  <si>
    <t>10101010515</t>
  </si>
  <si>
    <t>罗海霞</t>
  </si>
  <si>
    <t>10101010503</t>
  </si>
  <si>
    <t>潘德莎</t>
  </si>
  <si>
    <t>60</t>
  </si>
  <si>
    <t>10101010619</t>
  </si>
  <si>
    <t>邢维婷</t>
  </si>
  <si>
    <t>10101010115</t>
  </si>
  <si>
    <t>罗祥始</t>
  </si>
  <si>
    <t>59.5</t>
  </si>
  <si>
    <t>10101010112</t>
  </si>
  <si>
    <t>冯琼燕</t>
  </si>
  <si>
    <t>59</t>
  </si>
  <si>
    <t>10101010613</t>
  </si>
  <si>
    <t>胡海乙</t>
  </si>
  <si>
    <t>10101010705</t>
  </si>
  <si>
    <t>陈洁</t>
  </si>
  <si>
    <t>10101010706</t>
  </si>
  <si>
    <t>郑珍珍</t>
  </si>
  <si>
    <t>10101010713</t>
  </si>
  <si>
    <t>黄小霞</t>
  </si>
  <si>
    <t>10101010418</t>
  </si>
  <si>
    <t>翁娇雪</t>
  </si>
  <si>
    <t>58.5</t>
  </si>
  <si>
    <t>10101010508</t>
  </si>
  <si>
    <t>田何莉</t>
  </si>
  <si>
    <t>10101010520</t>
  </si>
  <si>
    <t>邓小兰</t>
  </si>
  <si>
    <t>10101010102</t>
  </si>
  <si>
    <t>陈曼</t>
  </si>
  <si>
    <t>10101010610</t>
  </si>
  <si>
    <t>郑惠艳</t>
  </si>
  <si>
    <t>57.5</t>
  </si>
  <si>
    <t>10101010415</t>
  </si>
  <si>
    <t>韦丽果</t>
  </si>
  <si>
    <t>10101010616</t>
  </si>
  <si>
    <t>冯昌姑</t>
  </si>
  <si>
    <t>57</t>
  </si>
  <si>
    <t>10101010509</t>
  </si>
  <si>
    <t>唐淑</t>
  </si>
  <si>
    <t>56.5</t>
  </si>
  <si>
    <t>10101010411</t>
  </si>
  <si>
    <t>林怡芳</t>
  </si>
  <si>
    <t>56</t>
  </si>
  <si>
    <t>10101010211</t>
  </si>
  <si>
    <t>王康雅</t>
  </si>
  <si>
    <t>55.5</t>
  </si>
  <si>
    <t>10101010604</t>
  </si>
  <si>
    <t>韦乔镄</t>
  </si>
  <si>
    <t>54</t>
  </si>
  <si>
    <t>10101010621</t>
  </si>
  <si>
    <t>陈慧芬</t>
  </si>
  <si>
    <t>10101010521</t>
  </si>
  <si>
    <t>林柏季</t>
  </si>
  <si>
    <t>52.5</t>
  </si>
  <si>
    <t>10101010113</t>
  </si>
  <si>
    <t>何桂花</t>
  </si>
  <si>
    <t>51.5</t>
  </si>
  <si>
    <t>10101010421</t>
  </si>
  <si>
    <t>符春苗</t>
  </si>
  <si>
    <t>51</t>
  </si>
  <si>
    <t>0102_保育员</t>
  </si>
  <si>
    <t>董彩芬</t>
  </si>
  <si>
    <t>谭诗娟</t>
  </si>
  <si>
    <t>郑萍菊</t>
  </si>
  <si>
    <t>黎瑞玉</t>
  </si>
  <si>
    <t>张琼</t>
  </si>
  <si>
    <t>邢秋琼</t>
  </si>
  <si>
    <t>王三琼</t>
  </si>
  <si>
    <t>洪家桃</t>
  </si>
  <si>
    <t>麦宜纯</t>
  </si>
  <si>
    <t>黄妹</t>
  </si>
  <si>
    <t>王静</t>
  </si>
  <si>
    <t>李俏玉</t>
  </si>
  <si>
    <t>陈端瑜</t>
  </si>
  <si>
    <t>王洁旋</t>
  </si>
  <si>
    <t>林玉</t>
  </si>
  <si>
    <t>叶典典</t>
  </si>
  <si>
    <t>林艳艳</t>
  </si>
  <si>
    <t>韩颖</t>
  </si>
  <si>
    <t>董小飞</t>
  </si>
  <si>
    <t>林萍梅</t>
  </si>
  <si>
    <t>0103-厨师</t>
  </si>
  <si>
    <t>陈传彬</t>
  </si>
  <si>
    <t>高俊洪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</si>
</sst>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b/>
      <sz val="16"/>
      <color theme="1"/>
      <name val="宋体"/>
      <charset val="134"/>
    </font>
    <font>
      <sz val="16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9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4" borderId="5" applyNumberFormat="0" applyFon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0" fontId="20" fillId="13" borderId="8" applyNumberFormat="0" applyAlignment="0" applyProtection="0">
      <alignment vertical="center"/>
    </xf>
    <xf numFmtId="0" fontId="5" fillId="4" borderId="2" applyNumberFormat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23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7">
    <xf numFmtId="0" fontId="0" fillId="0" borderId="0" xfId="0"/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4" fontId="3" fillId="0" borderId="1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54"/>
  <sheetViews>
    <sheetView tabSelected="1" workbookViewId="0">
      <selection activeCell="M6" sqref="M6"/>
    </sheetView>
  </sheetViews>
  <sheetFormatPr defaultColWidth="9" defaultRowHeight="13.5" outlineLevelCol="4"/>
  <cols>
    <col min="1" max="1" width="8.75" style="2" customWidth="1"/>
    <col min="2" max="2" width="24.25" style="2" customWidth="1"/>
    <col min="3" max="3" width="22.5" style="2" customWidth="1"/>
    <col min="4" max="4" width="16.875" style="2" customWidth="1"/>
    <col min="5" max="5" width="16" style="2" customWidth="1"/>
    <col min="6" max="16384" width="9" style="2"/>
  </cols>
  <sheetData>
    <row r="1" ht="20.25" spans="1:5">
      <c r="A1" s="3" t="s">
        <v>0</v>
      </c>
      <c r="B1" s="3"/>
      <c r="C1" s="3"/>
      <c r="D1" s="3"/>
      <c r="E1" s="3"/>
    </row>
    <row r="2" s="1" customFormat="1" ht="27.75" customHeight="1" spans="1: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ht="27.75" customHeight="1" spans="1:5">
      <c r="A3" s="4">
        <v>1</v>
      </c>
      <c r="B3" s="4" t="s">
        <v>6</v>
      </c>
      <c r="C3" s="4" t="s">
        <v>7</v>
      </c>
      <c r="D3" s="4" t="s">
        <v>8</v>
      </c>
      <c r="E3" s="4" t="s">
        <v>9</v>
      </c>
    </row>
    <row r="4" ht="27.75" customHeight="1" spans="1:5">
      <c r="A4" s="4">
        <v>2</v>
      </c>
      <c r="B4" s="4" t="s">
        <v>6</v>
      </c>
      <c r="C4" s="4" t="s">
        <v>10</v>
      </c>
      <c r="D4" s="4" t="s">
        <v>11</v>
      </c>
      <c r="E4" s="4" t="s">
        <v>12</v>
      </c>
    </row>
    <row r="5" ht="27.75" customHeight="1" spans="1:5">
      <c r="A5" s="4">
        <v>3</v>
      </c>
      <c r="B5" s="4" t="s">
        <v>6</v>
      </c>
      <c r="C5" s="4" t="s">
        <v>13</v>
      </c>
      <c r="D5" s="4" t="s">
        <v>14</v>
      </c>
      <c r="E5" s="4" t="s">
        <v>15</v>
      </c>
    </row>
    <row r="6" ht="27.75" customHeight="1" spans="1:5">
      <c r="A6" s="4">
        <v>4</v>
      </c>
      <c r="B6" s="4" t="s">
        <v>6</v>
      </c>
      <c r="C6" s="4" t="s">
        <v>16</v>
      </c>
      <c r="D6" s="4" t="s">
        <v>17</v>
      </c>
      <c r="E6" s="4" t="s">
        <v>18</v>
      </c>
    </row>
    <row r="7" ht="27.75" customHeight="1" spans="1:5">
      <c r="A7" s="4">
        <v>5</v>
      </c>
      <c r="B7" s="4" t="s">
        <v>6</v>
      </c>
      <c r="C7" s="4" t="s">
        <v>19</v>
      </c>
      <c r="D7" s="4" t="s">
        <v>20</v>
      </c>
      <c r="E7" s="4" t="s">
        <v>21</v>
      </c>
    </row>
    <row r="8" ht="27.75" customHeight="1" spans="1:5">
      <c r="A8" s="4">
        <v>6</v>
      </c>
      <c r="B8" s="4" t="s">
        <v>6</v>
      </c>
      <c r="C8" s="4" t="s">
        <v>22</v>
      </c>
      <c r="D8" s="4" t="s">
        <v>23</v>
      </c>
      <c r="E8" s="4" t="s">
        <v>21</v>
      </c>
    </row>
    <row r="9" ht="27.75" customHeight="1" spans="1:5">
      <c r="A9" s="4">
        <v>7</v>
      </c>
      <c r="B9" s="4" t="s">
        <v>6</v>
      </c>
      <c r="C9" s="4" t="s">
        <v>24</v>
      </c>
      <c r="D9" s="4" t="s">
        <v>25</v>
      </c>
      <c r="E9" s="4" t="s">
        <v>21</v>
      </c>
    </row>
    <row r="10" ht="27.75" customHeight="1" spans="1:5">
      <c r="A10" s="4">
        <v>8</v>
      </c>
      <c r="B10" s="4" t="s">
        <v>6</v>
      </c>
      <c r="C10" s="4" t="s">
        <v>26</v>
      </c>
      <c r="D10" s="4" t="s">
        <v>27</v>
      </c>
      <c r="E10" s="4" t="s">
        <v>28</v>
      </c>
    </row>
    <row r="11" ht="27.75" customHeight="1" spans="1:5">
      <c r="A11" s="4">
        <v>9</v>
      </c>
      <c r="B11" s="4" t="s">
        <v>6</v>
      </c>
      <c r="C11" s="4" t="s">
        <v>29</v>
      </c>
      <c r="D11" s="4" t="s">
        <v>30</v>
      </c>
      <c r="E11" s="4" t="s">
        <v>31</v>
      </c>
    </row>
    <row r="12" ht="27.75" customHeight="1" spans="1:5">
      <c r="A12" s="4">
        <v>10</v>
      </c>
      <c r="B12" s="4" t="s">
        <v>6</v>
      </c>
      <c r="C12" s="4" t="s">
        <v>32</v>
      </c>
      <c r="D12" s="4" t="s">
        <v>33</v>
      </c>
      <c r="E12" s="4" t="s">
        <v>31</v>
      </c>
    </row>
    <row r="13" ht="27.75" customHeight="1" spans="1:5">
      <c r="A13" s="4">
        <v>11</v>
      </c>
      <c r="B13" s="4" t="s">
        <v>6</v>
      </c>
      <c r="C13" s="4" t="s">
        <v>34</v>
      </c>
      <c r="D13" s="4" t="s">
        <v>35</v>
      </c>
      <c r="E13" s="4" t="s">
        <v>36</v>
      </c>
    </row>
    <row r="14" ht="27.75" customHeight="1" spans="1:5">
      <c r="A14" s="4">
        <v>12</v>
      </c>
      <c r="B14" s="4" t="s">
        <v>6</v>
      </c>
      <c r="C14" s="4" t="s">
        <v>37</v>
      </c>
      <c r="D14" s="4" t="s">
        <v>38</v>
      </c>
      <c r="E14" s="4" t="s">
        <v>36</v>
      </c>
    </row>
    <row r="15" ht="27.75" customHeight="1" spans="1:5">
      <c r="A15" s="4">
        <v>13</v>
      </c>
      <c r="B15" s="4" t="s">
        <v>6</v>
      </c>
      <c r="C15" s="4" t="s">
        <v>39</v>
      </c>
      <c r="D15" s="4" t="s">
        <v>40</v>
      </c>
      <c r="E15" s="4" t="s">
        <v>41</v>
      </c>
    </row>
    <row r="16" ht="27.75" customHeight="1" spans="1:5">
      <c r="A16" s="4">
        <v>14</v>
      </c>
      <c r="B16" s="4" t="s">
        <v>6</v>
      </c>
      <c r="C16" s="4" t="s">
        <v>42</v>
      </c>
      <c r="D16" s="4" t="s">
        <v>43</v>
      </c>
      <c r="E16" s="4" t="s">
        <v>44</v>
      </c>
    </row>
    <row r="17" ht="27.75" customHeight="1" spans="1:5">
      <c r="A17" s="4">
        <v>15</v>
      </c>
      <c r="B17" s="4" t="s">
        <v>6</v>
      </c>
      <c r="C17" s="4" t="s">
        <v>45</v>
      </c>
      <c r="D17" s="4" t="s">
        <v>46</v>
      </c>
      <c r="E17" s="4" t="s">
        <v>44</v>
      </c>
    </row>
    <row r="18" ht="27.75" customHeight="1" spans="1:5">
      <c r="A18" s="4">
        <v>16</v>
      </c>
      <c r="B18" s="4" t="s">
        <v>6</v>
      </c>
      <c r="C18" s="4" t="s">
        <v>47</v>
      </c>
      <c r="D18" s="4" t="s">
        <v>48</v>
      </c>
      <c r="E18" s="4" t="s">
        <v>44</v>
      </c>
    </row>
    <row r="19" ht="27.75" customHeight="1" spans="1:5">
      <c r="A19" s="4">
        <v>17</v>
      </c>
      <c r="B19" s="4" t="s">
        <v>6</v>
      </c>
      <c r="C19" s="4" t="s">
        <v>49</v>
      </c>
      <c r="D19" s="4" t="s">
        <v>50</v>
      </c>
      <c r="E19" s="4" t="s">
        <v>44</v>
      </c>
    </row>
    <row r="20" ht="27.75" customHeight="1" spans="1:5">
      <c r="A20" s="4">
        <v>18</v>
      </c>
      <c r="B20" s="4" t="s">
        <v>6</v>
      </c>
      <c r="C20" s="4" t="s">
        <v>51</v>
      </c>
      <c r="D20" s="4" t="s">
        <v>52</v>
      </c>
      <c r="E20" s="4" t="s">
        <v>53</v>
      </c>
    </row>
    <row r="21" ht="27.75" customHeight="1" spans="1:5">
      <c r="A21" s="4">
        <v>19</v>
      </c>
      <c r="B21" s="4" t="s">
        <v>6</v>
      </c>
      <c r="C21" s="4" t="s">
        <v>54</v>
      </c>
      <c r="D21" s="4" t="s">
        <v>55</v>
      </c>
      <c r="E21" s="4" t="s">
        <v>56</v>
      </c>
    </row>
    <row r="22" ht="27.75" customHeight="1" spans="1:5">
      <c r="A22" s="4">
        <v>20</v>
      </c>
      <c r="B22" s="4" t="s">
        <v>6</v>
      </c>
      <c r="C22" s="4" t="s">
        <v>57</v>
      </c>
      <c r="D22" s="4" t="s">
        <v>58</v>
      </c>
      <c r="E22" s="4" t="s">
        <v>59</v>
      </c>
    </row>
    <row r="23" ht="27.75" customHeight="1" spans="1:5">
      <c r="A23" s="4">
        <v>21</v>
      </c>
      <c r="B23" s="4" t="s">
        <v>6</v>
      </c>
      <c r="C23" s="4" t="s">
        <v>60</v>
      </c>
      <c r="D23" s="4" t="s">
        <v>61</v>
      </c>
      <c r="E23" s="4" t="s">
        <v>59</v>
      </c>
    </row>
    <row r="24" ht="27.75" customHeight="1" spans="1:5">
      <c r="A24" s="4">
        <v>22</v>
      </c>
      <c r="B24" s="4" t="s">
        <v>6</v>
      </c>
      <c r="C24" s="4" t="s">
        <v>62</v>
      </c>
      <c r="D24" s="4" t="s">
        <v>63</v>
      </c>
      <c r="E24" s="4" t="s">
        <v>64</v>
      </c>
    </row>
    <row r="25" ht="27.75" customHeight="1" spans="1:5">
      <c r="A25" s="4">
        <v>23</v>
      </c>
      <c r="B25" s="4" t="s">
        <v>6</v>
      </c>
      <c r="C25" s="4" t="s">
        <v>65</v>
      </c>
      <c r="D25" s="4" t="s">
        <v>66</v>
      </c>
      <c r="E25" s="4" t="s">
        <v>64</v>
      </c>
    </row>
    <row r="26" ht="27.75" customHeight="1" spans="1:5">
      <c r="A26" s="4">
        <v>24</v>
      </c>
      <c r="B26" s="4" t="s">
        <v>6</v>
      </c>
      <c r="C26" s="4" t="s">
        <v>67</v>
      </c>
      <c r="D26" s="4" t="s">
        <v>68</v>
      </c>
      <c r="E26" s="4" t="s">
        <v>69</v>
      </c>
    </row>
    <row r="27" ht="27.75" customHeight="1" spans="1:5">
      <c r="A27" s="4">
        <v>25</v>
      </c>
      <c r="B27" s="4" t="s">
        <v>6</v>
      </c>
      <c r="C27" s="4" t="s">
        <v>70</v>
      </c>
      <c r="D27" s="4" t="s">
        <v>71</v>
      </c>
      <c r="E27" s="4" t="s">
        <v>72</v>
      </c>
    </row>
    <row r="28" ht="27.75" customHeight="1" spans="1:5">
      <c r="A28" s="4">
        <v>26</v>
      </c>
      <c r="B28" s="4" t="s">
        <v>6</v>
      </c>
      <c r="C28" s="4" t="s">
        <v>73</v>
      </c>
      <c r="D28" s="4" t="s">
        <v>74</v>
      </c>
      <c r="E28" s="4" t="s">
        <v>72</v>
      </c>
    </row>
    <row r="29" ht="27.75" customHeight="1" spans="1:5">
      <c r="A29" s="4">
        <v>27</v>
      </c>
      <c r="B29" s="4" t="s">
        <v>6</v>
      </c>
      <c r="C29" s="4" t="s">
        <v>75</v>
      </c>
      <c r="D29" s="4" t="s">
        <v>76</v>
      </c>
      <c r="E29" s="4" t="s">
        <v>72</v>
      </c>
    </row>
    <row r="30" ht="27.75" customHeight="1" spans="1:5">
      <c r="A30" s="4">
        <v>28</v>
      </c>
      <c r="B30" s="4" t="s">
        <v>6</v>
      </c>
      <c r="C30" s="4" t="s">
        <v>77</v>
      </c>
      <c r="D30" s="4" t="s">
        <v>78</v>
      </c>
      <c r="E30" s="4" t="s">
        <v>79</v>
      </c>
    </row>
    <row r="31" ht="27.75" customHeight="1" spans="1:5">
      <c r="A31" s="4">
        <v>29</v>
      </c>
      <c r="B31" s="4" t="s">
        <v>6</v>
      </c>
      <c r="C31" s="4" t="s">
        <v>80</v>
      </c>
      <c r="D31" s="4" t="s">
        <v>81</v>
      </c>
      <c r="E31" s="4" t="s">
        <v>79</v>
      </c>
    </row>
    <row r="32" ht="27.75" customHeight="1" spans="1:5">
      <c r="A32" s="4">
        <v>30</v>
      </c>
      <c r="B32" s="4" t="s">
        <v>6</v>
      </c>
      <c r="C32" s="4" t="s">
        <v>82</v>
      </c>
      <c r="D32" s="4" t="s">
        <v>83</v>
      </c>
      <c r="E32" s="4" t="s">
        <v>79</v>
      </c>
    </row>
    <row r="33" ht="27.75" customHeight="1" spans="1:5">
      <c r="A33" s="4">
        <v>31</v>
      </c>
      <c r="B33" s="4" t="s">
        <v>6</v>
      </c>
      <c r="C33" s="4" t="s">
        <v>84</v>
      </c>
      <c r="D33" s="4" t="s">
        <v>85</v>
      </c>
      <c r="E33" s="4" t="s">
        <v>86</v>
      </c>
    </row>
    <row r="34" ht="27.75" customHeight="1" spans="1:5">
      <c r="A34" s="4">
        <v>32</v>
      </c>
      <c r="B34" s="4" t="s">
        <v>6</v>
      </c>
      <c r="C34" s="4" t="s">
        <v>87</v>
      </c>
      <c r="D34" s="4" t="s">
        <v>88</v>
      </c>
      <c r="E34" s="4" t="s">
        <v>89</v>
      </c>
    </row>
    <row r="35" ht="27.75" customHeight="1" spans="1:5">
      <c r="A35" s="4">
        <v>33</v>
      </c>
      <c r="B35" s="4" t="s">
        <v>6</v>
      </c>
      <c r="C35" s="4" t="s">
        <v>90</v>
      </c>
      <c r="D35" s="4" t="s">
        <v>91</v>
      </c>
      <c r="E35" s="4" t="s">
        <v>89</v>
      </c>
    </row>
    <row r="36" ht="27.75" customHeight="1" spans="1:5">
      <c r="A36" s="4">
        <v>34</v>
      </c>
      <c r="B36" s="4" t="s">
        <v>6</v>
      </c>
      <c r="C36" s="4" t="s">
        <v>92</v>
      </c>
      <c r="D36" s="4" t="s">
        <v>93</v>
      </c>
      <c r="E36" s="4" t="s">
        <v>94</v>
      </c>
    </row>
    <row r="37" ht="27.75" customHeight="1" spans="1:5">
      <c r="A37" s="4">
        <v>35</v>
      </c>
      <c r="B37" s="4" t="s">
        <v>6</v>
      </c>
      <c r="C37" s="4" t="s">
        <v>95</v>
      </c>
      <c r="D37" s="4" t="s">
        <v>96</v>
      </c>
      <c r="E37" s="4" t="s">
        <v>94</v>
      </c>
    </row>
    <row r="38" ht="27.75" customHeight="1" spans="1:5">
      <c r="A38" s="4">
        <v>36</v>
      </c>
      <c r="B38" s="4" t="s">
        <v>6</v>
      </c>
      <c r="C38" s="4" t="s">
        <v>97</v>
      </c>
      <c r="D38" s="4" t="s">
        <v>98</v>
      </c>
      <c r="E38" s="4" t="s">
        <v>99</v>
      </c>
    </row>
    <row r="39" ht="27.75" customHeight="1" spans="1:5">
      <c r="A39" s="4">
        <v>37</v>
      </c>
      <c r="B39" s="4" t="s">
        <v>6</v>
      </c>
      <c r="C39" s="4" t="s">
        <v>100</v>
      </c>
      <c r="D39" s="4" t="s">
        <v>101</v>
      </c>
      <c r="E39" s="4" t="s">
        <v>102</v>
      </c>
    </row>
    <row r="40" ht="27.75" customHeight="1" spans="1:5">
      <c r="A40" s="4">
        <v>38</v>
      </c>
      <c r="B40" s="4" t="s">
        <v>6</v>
      </c>
      <c r="C40" s="4" t="s">
        <v>103</v>
      </c>
      <c r="D40" s="4" t="s">
        <v>104</v>
      </c>
      <c r="E40" s="4" t="s">
        <v>102</v>
      </c>
    </row>
    <row r="41" ht="27.75" customHeight="1" spans="1:5">
      <c r="A41" s="4">
        <v>39</v>
      </c>
      <c r="B41" s="4" t="s">
        <v>6</v>
      </c>
      <c r="C41" s="4" t="s">
        <v>105</v>
      </c>
      <c r="D41" s="4" t="s">
        <v>106</v>
      </c>
      <c r="E41" s="4" t="s">
        <v>102</v>
      </c>
    </row>
    <row r="42" ht="27.75" customHeight="1" spans="1:5">
      <c r="A42" s="4">
        <v>40</v>
      </c>
      <c r="B42" s="4" t="s">
        <v>6</v>
      </c>
      <c r="C42" s="4" t="s">
        <v>107</v>
      </c>
      <c r="D42" s="4" t="s">
        <v>108</v>
      </c>
      <c r="E42" s="4" t="s">
        <v>102</v>
      </c>
    </row>
    <row r="43" ht="27.75" customHeight="1" spans="1:5">
      <c r="A43" s="4">
        <v>41</v>
      </c>
      <c r="B43" s="4" t="s">
        <v>6</v>
      </c>
      <c r="C43" s="4" t="s">
        <v>109</v>
      </c>
      <c r="D43" s="4" t="s">
        <v>110</v>
      </c>
      <c r="E43" s="4" t="s">
        <v>102</v>
      </c>
    </row>
    <row r="44" ht="27.75" customHeight="1" spans="1:5">
      <c r="A44" s="4">
        <v>42</v>
      </c>
      <c r="B44" s="4" t="s">
        <v>6</v>
      </c>
      <c r="C44" s="4" t="s">
        <v>111</v>
      </c>
      <c r="D44" s="4" t="s">
        <v>112</v>
      </c>
      <c r="E44" s="4" t="s">
        <v>113</v>
      </c>
    </row>
    <row r="45" ht="27.75" customHeight="1" spans="1:5">
      <c r="A45" s="4">
        <v>43</v>
      </c>
      <c r="B45" s="4" t="s">
        <v>6</v>
      </c>
      <c r="C45" s="4" t="s">
        <v>114</v>
      </c>
      <c r="D45" s="4" t="s">
        <v>115</v>
      </c>
      <c r="E45" s="4" t="s">
        <v>113</v>
      </c>
    </row>
    <row r="46" ht="27.75" customHeight="1" spans="1:5">
      <c r="A46" s="4">
        <v>44</v>
      </c>
      <c r="B46" s="4" t="s">
        <v>6</v>
      </c>
      <c r="C46" s="4" t="s">
        <v>116</v>
      </c>
      <c r="D46" s="4" t="s">
        <v>117</v>
      </c>
      <c r="E46" s="4" t="s">
        <v>113</v>
      </c>
    </row>
    <row r="47" ht="27.75" customHeight="1" spans="1:5">
      <c r="A47" s="4">
        <v>45</v>
      </c>
      <c r="B47" s="4" t="s">
        <v>6</v>
      </c>
      <c r="C47" s="4" t="s">
        <v>118</v>
      </c>
      <c r="D47" s="4" t="s">
        <v>119</v>
      </c>
      <c r="E47" s="4" t="s">
        <v>113</v>
      </c>
    </row>
    <row r="48" ht="27.75" customHeight="1" spans="1:5">
      <c r="A48" s="4">
        <v>46</v>
      </c>
      <c r="B48" s="4" t="s">
        <v>6</v>
      </c>
      <c r="C48" s="4" t="s">
        <v>120</v>
      </c>
      <c r="D48" s="4" t="s">
        <v>121</v>
      </c>
      <c r="E48" s="4" t="s">
        <v>122</v>
      </c>
    </row>
    <row r="49" ht="27.75" customHeight="1" spans="1:5">
      <c r="A49" s="4">
        <v>47</v>
      </c>
      <c r="B49" s="4" t="s">
        <v>6</v>
      </c>
      <c r="C49" s="4" t="s">
        <v>123</v>
      </c>
      <c r="D49" s="4" t="s">
        <v>124</v>
      </c>
      <c r="E49" s="4" t="s">
        <v>122</v>
      </c>
    </row>
    <row r="50" ht="27.75" customHeight="1" spans="1:5">
      <c r="A50" s="4">
        <v>48</v>
      </c>
      <c r="B50" s="4" t="s">
        <v>6</v>
      </c>
      <c r="C50" s="4" t="s">
        <v>125</v>
      </c>
      <c r="D50" s="4" t="s">
        <v>126</v>
      </c>
      <c r="E50" s="4" t="s">
        <v>127</v>
      </c>
    </row>
    <row r="51" ht="27.75" customHeight="1" spans="1:5">
      <c r="A51" s="4">
        <v>49</v>
      </c>
      <c r="B51" s="4" t="s">
        <v>6</v>
      </c>
      <c r="C51" s="4" t="s">
        <v>128</v>
      </c>
      <c r="D51" s="4" t="s">
        <v>129</v>
      </c>
      <c r="E51" s="4" t="s">
        <v>130</v>
      </c>
    </row>
    <row r="52" ht="27.75" customHeight="1" spans="1:5">
      <c r="A52" s="4">
        <v>50</v>
      </c>
      <c r="B52" s="4" t="s">
        <v>6</v>
      </c>
      <c r="C52" s="4" t="s">
        <v>131</v>
      </c>
      <c r="D52" s="4" t="s">
        <v>132</v>
      </c>
      <c r="E52" s="4" t="s">
        <v>133</v>
      </c>
    </row>
    <row r="53" ht="27.75" customHeight="1" spans="1:5">
      <c r="A53" s="4">
        <v>51</v>
      </c>
      <c r="B53" s="4" t="s">
        <v>6</v>
      </c>
      <c r="C53" s="4" t="s">
        <v>134</v>
      </c>
      <c r="D53" s="4" t="s">
        <v>135</v>
      </c>
      <c r="E53" s="4" t="s">
        <v>136</v>
      </c>
    </row>
    <row r="54" ht="27.75" customHeight="1" spans="1:5">
      <c r="A54" s="4">
        <v>52</v>
      </c>
      <c r="B54" s="4" t="s">
        <v>6</v>
      </c>
      <c r="C54" s="4" t="s">
        <v>137</v>
      </c>
      <c r="D54" s="4" t="s">
        <v>138</v>
      </c>
      <c r="E54" s="4" t="s">
        <v>139</v>
      </c>
    </row>
    <row r="55" ht="27.75" customHeight="1" spans="1:5">
      <c r="A55" s="4">
        <v>53</v>
      </c>
      <c r="B55" s="4" t="s">
        <v>6</v>
      </c>
      <c r="C55" s="4" t="s">
        <v>140</v>
      </c>
      <c r="D55" s="4" t="s">
        <v>141</v>
      </c>
      <c r="E55" s="4" t="s">
        <v>139</v>
      </c>
    </row>
    <row r="56" ht="27.75" customHeight="1" spans="1:5">
      <c r="A56" s="4">
        <v>54</v>
      </c>
      <c r="B56" s="4" t="s">
        <v>6</v>
      </c>
      <c r="C56" s="4" t="s">
        <v>142</v>
      </c>
      <c r="D56" s="4" t="s">
        <v>143</v>
      </c>
      <c r="E56" s="4" t="s">
        <v>144</v>
      </c>
    </row>
    <row r="57" ht="27.75" customHeight="1" spans="1:5">
      <c r="A57" s="4">
        <v>55</v>
      </c>
      <c r="B57" s="4" t="s">
        <v>6</v>
      </c>
      <c r="C57" s="4" t="s">
        <v>145</v>
      </c>
      <c r="D57" s="4" t="s">
        <v>146</v>
      </c>
      <c r="E57" s="4" t="s">
        <v>147</v>
      </c>
    </row>
    <row r="58" ht="27.75" customHeight="1" spans="1:5">
      <c r="A58" s="4">
        <v>56</v>
      </c>
      <c r="B58" s="4" t="s">
        <v>6</v>
      </c>
      <c r="C58" s="4" t="s">
        <v>148</v>
      </c>
      <c r="D58" s="4" t="s">
        <v>149</v>
      </c>
      <c r="E58" s="4" t="s">
        <v>150</v>
      </c>
    </row>
    <row r="59" ht="20.25" spans="1:5">
      <c r="A59" s="4">
        <v>57</v>
      </c>
      <c r="B59" s="4" t="s">
        <v>151</v>
      </c>
      <c r="C59" s="4"/>
      <c r="D59" s="4" t="str">
        <f>"罗颖"</f>
        <v>罗颖</v>
      </c>
      <c r="E59" s="4"/>
    </row>
    <row r="60" ht="20.25" spans="1:5">
      <c r="A60" s="4">
        <v>58</v>
      </c>
      <c r="B60" s="4" t="s">
        <v>151</v>
      </c>
      <c r="C60" s="4"/>
      <c r="D60" s="4" t="str">
        <f>"苏甜"</f>
        <v>苏甜</v>
      </c>
      <c r="E60" s="4"/>
    </row>
    <row r="61" ht="20.25" spans="1:5">
      <c r="A61" s="4">
        <v>59</v>
      </c>
      <c r="B61" s="4" t="s">
        <v>151</v>
      </c>
      <c r="C61" s="4"/>
      <c r="D61" s="4" t="str">
        <f>"苏文蕾"</f>
        <v>苏文蕾</v>
      </c>
      <c r="E61" s="4"/>
    </row>
    <row r="62" ht="20.25" spans="1:5">
      <c r="A62" s="4">
        <v>60</v>
      </c>
      <c r="B62" s="4" t="s">
        <v>151</v>
      </c>
      <c r="C62" s="4"/>
      <c r="D62" s="4" t="str">
        <f>"陈永芳"</f>
        <v>陈永芳</v>
      </c>
      <c r="E62" s="4"/>
    </row>
    <row r="63" ht="20.25" spans="1:5">
      <c r="A63" s="4">
        <v>61</v>
      </c>
      <c r="B63" s="4" t="s">
        <v>151</v>
      </c>
      <c r="C63" s="4"/>
      <c r="D63" s="4" t="str">
        <f>"李启妃"</f>
        <v>李启妃</v>
      </c>
      <c r="E63" s="4"/>
    </row>
    <row r="64" ht="20.25" spans="1:5">
      <c r="A64" s="4">
        <v>62</v>
      </c>
      <c r="B64" s="4" t="s">
        <v>151</v>
      </c>
      <c r="C64" s="4"/>
      <c r="D64" s="4" t="str">
        <f>"王传瑜"</f>
        <v>王传瑜</v>
      </c>
      <c r="E64" s="4"/>
    </row>
    <row r="65" ht="20.25" spans="1:5">
      <c r="A65" s="4">
        <v>63</v>
      </c>
      <c r="B65" s="4" t="s">
        <v>151</v>
      </c>
      <c r="C65" s="4"/>
      <c r="D65" s="4" t="str">
        <f>"陈巧灵"</f>
        <v>陈巧灵</v>
      </c>
      <c r="E65" s="4"/>
    </row>
    <row r="66" ht="20.25" spans="1:5">
      <c r="A66" s="4">
        <v>64</v>
      </c>
      <c r="B66" s="4" t="s">
        <v>151</v>
      </c>
      <c r="C66" s="4"/>
      <c r="D66" s="4" t="str">
        <f>"陈秋"</f>
        <v>陈秋</v>
      </c>
      <c r="E66" s="4"/>
    </row>
    <row r="67" ht="20.25" spans="1:5">
      <c r="A67" s="4">
        <v>65</v>
      </c>
      <c r="B67" s="4" t="s">
        <v>151</v>
      </c>
      <c r="C67" s="4"/>
      <c r="D67" s="4" t="str">
        <f>"陈晶晶"</f>
        <v>陈晶晶</v>
      </c>
      <c r="E67" s="4"/>
    </row>
    <row r="68" ht="20.25" spans="1:5">
      <c r="A68" s="4">
        <v>66</v>
      </c>
      <c r="B68" s="4" t="s">
        <v>151</v>
      </c>
      <c r="C68" s="4"/>
      <c r="D68" s="4" t="str">
        <f>"李婷艳"</f>
        <v>李婷艳</v>
      </c>
      <c r="E68" s="4"/>
    </row>
    <row r="69" ht="20.25" spans="1:5">
      <c r="A69" s="4">
        <v>67</v>
      </c>
      <c r="B69" s="4" t="s">
        <v>151</v>
      </c>
      <c r="C69" s="4"/>
      <c r="D69" s="4" t="str">
        <f>"陈惠宜"</f>
        <v>陈惠宜</v>
      </c>
      <c r="E69" s="4"/>
    </row>
    <row r="70" ht="20.25" spans="1:5">
      <c r="A70" s="4">
        <v>68</v>
      </c>
      <c r="B70" s="4" t="s">
        <v>151</v>
      </c>
      <c r="C70" s="4"/>
      <c r="D70" s="4" t="str">
        <f>"林娟"</f>
        <v>林娟</v>
      </c>
      <c r="E70" s="4"/>
    </row>
    <row r="71" ht="20.25" spans="1:5">
      <c r="A71" s="4">
        <v>69</v>
      </c>
      <c r="B71" s="4" t="s">
        <v>151</v>
      </c>
      <c r="C71" s="4"/>
      <c r="D71" s="4" t="str">
        <f>"陈运婉"</f>
        <v>陈运婉</v>
      </c>
      <c r="E71" s="4"/>
    </row>
    <row r="72" ht="20.25" spans="1:5">
      <c r="A72" s="4">
        <v>70</v>
      </c>
      <c r="B72" s="4" t="s">
        <v>151</v>
      </c>
      <c r="C72" s="4"/>
      <c r="D72" s="4" t="str">
        <f>"宁文慧"</f>
        <v>宁文慧</v>
      </c>
      <c r="E72" s="4"/>
    </row>
    <row r="73" ht="20.25" spans="1:5">
      <c r="A73" s="4">
        <v>71</v>
      </c>
      <c r="B73" s="4" t="s">
        <v>151</v>
      </c>
      <c r="C73" s="4"/>
      <c r="D73" s="4" t="str">
        <f>"陈儒亲"</f>
        <v>陈儒亲</v>
      </c>
      <c r="E73" s="4"/>
    </row>
    <row r="74" ht="20.25" spans="1:5">
      <c r="A74" s="4">
        <v>72</v>
      </c>
      <c r="B74" s="4" t="s">
        <v>151</v>
      </c>
      <c r="C74" s="4"/>
      <c r="D74" s="4" t="str">
        <f>"罗盛娣"</f>
        <v>罗盛娣</v>
      </c>
      <c r="E74" s="4"/>
    </row>
    <row r="75" ht="20.25" spans="1:5">
      <c r="A75" s="4">
        <v>73</v>
      </c>
      <c r="B75" s="4" t="s">
        <v>151</v>
      </c>
      <c r="C75" s="4"/>
      <c r="D75" s="4" t="str">
        <f>"吕桂林"</f>
        <v>吕桂林</v>
      </c>
      <c r="E75" s="4"/>
    </row>
    <row r="76" ht="20.25" spans="1:5">
      <c r="A76" s="4">
        <v>74</v>
      </c>
      <c r="B76" s="4" t="s">
        <v>151</v>
      </c>
      <c r="C76" s="4"/>
      <c r="D76" s="4" t="str">
        <f>"谢关桃"</f>
        <v>谢关桃</v>
      </c>
      <c r="E76" s="4"/>
    </row>
    <row r="77" ht="20.25" spans="1:5">
      <c r="A77" s="4">
        <v>75</v>
      </c>
      <c r="B77" s="4" t="s">
        <v>151</v>
      </c>
      <c r="C77" s="4"/>
      <c r="D77" s="4" t="str">
        <f>"陈贤丹"</f>
        <v>陈贤丹</v>
      </c>
      <c r="E77" s="4"/>
    </row>
    <row r="78" ht="20.25" spans="1:5">
      <c r="A78" s="4">
        <v>76</v>
      </c>
      <c r="B78" s="4" t="s">
        <v>151</v>
      </c>
      <c r="C78" s="4"/>
      <c r="D78" s="4" t="str">
        <f>"陈丽萍"</f>
        <v>陈丽萍</v>
      </c>
      <c r="E78" s="4"/>
    </row>
    <row r="79" ht="20.25" spans="1:5">
      <c r="A79" s="4">
        <v>77</v>
      </c>
      <c r="B79" s="4" t="s">
        <v>151</v>
      </c>
      <c r="C79" s="4"/>
      <c r="D79" s="4" t="str">
        <f>"陈关妃"</f>
        <v>陈关妃</v>
      </c>
      <c r="E79" s="4"/>
    </row>
    <row r="80" ht="20.25" spans="1:5">
      <c r="A80" s="4">
        <v>78</v>
      </c>
      <c r="B80" s="4" t="s">
        <v>151</v>
      </c>
      <c r="C80" s="4"/>
      <c r="D80" s="4" t="str">
        <f>"欧阳慧"</f>
        <v>欧阳慧</v>
      </c>
      <c r="E80" s="4"/>
    </row>
    <row r="81" ht="20.25" spans="1:5">
      <c r="A81" s="4">
        <v>79</v>
      </c>
      <c r="B81" s="4" t="s">
        <v>151</v>
      </c>
      <c r="C81" s="4"/>
      <c r="D81" s="4" t="str">
        <f>"麦安佳"</f>
        <v>麦安佳</v>
      </c>
      <c r="E81" s="4"/>
    </row>
    <row r="82" ht="20.25" spans="1:5">
      <c r="A82" s="4">
        <v>80</v>
      </c>
      <c r="B82" s="4" t="s">
        <v>151</v>
      </c>
      <c r="C82" s="4"/>
      <c r="D82" s="4" t="str">
        <f>"蒋丽蓉"</f>
        <v>蒋丽蓉</v>
      </c>
      <c r="E82" s="4"/>
    </row>
    <row r="83" ht="20.25" spans="1:5">
      <c r="A83" s="4">
        <v>81</v>
      </c>
      <c r="B83" s="4" t="s">
        <v>151</v>
      </c>
      <c r="C83" s="4"/>
      <c r="D83" s="4" t="str">
        <f>"林文晶"</f>
        <v>林文晶</v>
      </c>
      <c r="E83" s="4"/>
    </row>
    <row r="84" ht="20.25" spans="1:5">
      <c r="A84" s="4">
        <v>82</v>
      </c>
      <c r="B84" s="4" t="s">
        <v>151</v>
      </c>
      <c r="C84" s="4"/>
      <c r="D84" s="4" t="str">
        <f>"王元苗"</f>
        <v>王元苗</v>
      </c>
      <c r="E84" s="4"/>
    </row>
    <row r="85" ht="20.25" spans="1:5">
      <c r="A85" s="4">
        <v>83</v>
      </c>
      <c r="B85" s="4" t="s">
        <v>151</v>
      </c>
      <c r="C85" s="4"/>
      <c r="D85" s="4" t="str">
        <f>"李正娜"</f>
        <v>李正娜</v>
      </c>
      <c r="E85" s="4"/>
    </row>
    <row r="86" ht="20.25" spans="1:5">
      <c r="A86" s="4">
        <v>84</v>
      </c>
      <c r="B86" s="4" t="s">
        <v>151</v>
      </c>
      <c r="C86" s="4"/>
      <c r="D86" s="4" t="str">
        <f>"范绍霞"</f>
        <v>范绍霞</v>
      </c>
      <c r="E86" s="4"/>
    </row>
    <row r="87" ht="20.25" spans="1:5">
      <c r="A87" s="4">
        <v>85</v>
      </c>
      <c r="B87" s="4" t="s">
        <v>151</v>
      </c>
      <c r="C87" s="4"/>
      <c r="D87" s="4" t="str">
        <f>"苏小妹"</f>
        <v>苏小妹</v>
      </c>
      <c r="E87" s="4"/>
    </row>
    <row r="88" ht="20.25" spans="1:5">
      <c r="A88" s="4">
        <v>86</v>
      </c>
      <c r="B88" s="4" t="s">
        <v>151</v>
      </c>
      <c r="C88" s="4"/>
      <c r="D88" s="4" t="str">
        <f>"林姜贝"</f>
        <v>林姜贝</v>
      </c>
      <c r="E88" s="4"/>
    </row>
    <row r="89" ht="20.25" spans="1:5">
      <c r="A89" s="4">
        <v>87</v>
      </c>
      <c r="B89" s="4" t="s">
        <v>151</v>
      </c>
      <c r="C89" s="4"/>
      <c r="D89" s="4" t="str">
        <f>"林利"</f>
        <v>林利</v>
      </c>
      <c r="E89" s="4"/>
    </row>
    <row r="90" ht="20.25" spans="1:5">
      <c r="A90" s="4">
        <v>88</v>
      </c>
      <c r="B90" s="4" t="s">
        <v>151</v>
      </c>
      <c r="C90" s="4"/>
      <c r="D90" s="4" t="str">
        <f>"孙俏"</f>
        <v>孙俏</v>
      </c>
      <c r="E90" s="4"/>
    </row>
    <row r="91" ht="20.25" spans="1:5">
      <c r="A91" s="4">
        <v>89</v>
      </c>
      <c r="B91" s="4" t="s">
        <v>151</v>
      </c>
      <c r="C91" s="4"/>
      <c r="D91" s="4" t="str">
        <f>"苏彩薇"</f>
        <v>苏彩薇</v>
      </c>
      <c r="E91" s="4"/>
    </row>
    <row r="92" ht="20.25" spans="1:5">
      <c r="A92" s="4">
        <v>90</v>
      </c>
      <c r="B92" s="4" t="s">
        <v>151</v>
      </c>
      <c r="C92" s="4"/>
      <c r="D92" s="4" t="str">
        <f>"姜红"</f>
        <v>姜红</v>
      </c>
      <c r="E92" s="4"/>
    </row>
    <row r="93" ht="20.25" spans="1:5">
      <c r="A93" s="4">
        <v>91</v>
      </c>
      <c r="B93" s="4" t="s">
        <v>151</v>
      </c>
      <c r="C93" s="4"/>
      <c r="D93" s="4" t="str">
        <f>"盛绣娟"</f>
        <v>盛绣娟</v>
      </c>
      <c r="E93" s="4"/>
    </row>
    <row r="94" ht="20.25" spans="1:5">
      <c r="A94" s="4">
        <v>92</v>
      </c>
      <c r="B94" s="4" t="s">
        <v>151</v>
      </c>
      <c r="C94" s="4"/>
      <c r="D94" s="4" t="str">
        <f>"林亚玲"</f>
        <v>林亚玲</v>
      </c>
      <c r="E94" s="4"/>
    </row>
    <row r="95" ht="20.25" spans="1:5">
      <c r="A95" s="4">
        <v>93</v>
      </c>
      <c r="B95" s="4" t="s">
        <v>151</v>
      </c>
      <c r="C95" s="4"/>
      <c r="D95" s="4" t="str">
        <f>"许宝珍"</f>
        <v>许宝珍</v>
      </c>
      <c r="E95" s="4"/>
    </row>
    <row r="96" ht="20.25" spans="1:5">
      <c r="A96" s="4">
        <v>94</v>
      </c>
      <c r="B96" s="4" t="s">
        <v>151</v>
      </c>
      <c r="C96" s="4"/>
      <c r="D96" s="4" t="str">
        <f>"刘少妹"</f>
        <v>刘少妹</v>
      </c>
      <c r="E96" s="4"/>
    </row>
    <row r="97" ht="20.25" spans="1:5">
      <c r="A97" s="4">
        <v>95</v>
      </c>
      <c r="B97" s="4" t="s">
        <v>151</v>
      </c>
      <c r="C97" s="4"/>
      <c r="D97" s="4" t="str">
        <f>"林二娃"</f>
        <v>林二娃</v>
      </c>
      <c r="E97" s="4"/>
    </row>
    <row r="98" ht="20.25" spans="1:5">
      <c r="A98" s="4">
        <v>96</v>
      </c>
      <c r="B98" s="4" t="s">
        <v>151</v>
      </c>
      <c r="C98" s="4"/>
      <c r="D98" s="4" t="str">
        <f>"谢海敏"</f>
        <v>谢海敏</v>
      </c>
      <c r="E98" s="4"/>
    </row>
    <row r="99" ht="20.25" spans="1:5">
      <c r="A99" s="4">
        <v>97</v>
      </c>
      <c r="B99" s="4" t="s">
        <v>151</v>
      </c>
      <c r="C99" s="4"/>
      <c r="D99" s="4" t="str">
        <f>"梁伟倩"</f>
        <v>梁伟倩</v>
      </c>
      <c r="E99" s="4"/>
    </row>
    <row r="100" ht="20.25" spans="1:5">
      <c r="A100" s="4">
        <v>98</v>
      </c>
      <c r="B100" s="4" t="s">
        <v>151</v>
      </c>
      <c r="C100" s="4"/>
      <c r="D100" s="4" t="str">
        <f>"卢津子"</f>
        <v>卢津子</v>
      </c>
      <c r="E100" s="4"/>
    </row>
    <row r="101" ht="20.25" spans="1:5">
      <c r="A101" s="4">
        <v>99</v>
      </c>
      <c r="B101" s="4" t="s">
        <v>151</v>
      </c>
      <c r="C101" s="4"/>
      <c r="D101" s="4" t="str">
        <f>"颜石燕"</f>
        <v>颜石燕</v>
      </c>
      <c r="E101" s="4"/>
    </row>
    <row r="102" ht="20.25" spans="1:5">
      <c r="A102" s="4">
        <v>100</v>
      </c>
      <c r="B102" s="4" t="s">
        <v>151</v>
      </c>
      <c r="C102" s="4"/>
      <c r="D102" s="4" t="str">
        <f>"赵嬉"</f>
        <v>赵嬉</v>
      </c>
      <c r="E102" s="4"/>
    </row>
    <row r="103" ht="20.25" spans="1:5">
      <c r="A103" s="4">
        <v>101</v>
      </c>
      <c r="B103" s="4" t="s">
        <v>151</v>
      </c>
      <c r="C103" s="4"/>
      <c r="D103" s="4" t="str">
        <f>"郑少雅"</f>
        <v>郑少雅</v>
      </c>
      <c r="E103" s="4"/>
    </row>
    <row r="104" ht="20.25" spans="1:5">
      <c r="A104" s="4">
        <v>102</v>
      </c>
      <c r="B104" s="4" t="s">
        <v>151</v>
      </c>
      <c r="C104" s="4"/>
      <c r="D104" s="4" t="str">
        <f>"袁启萍"</f>
        <v>袁启萍</v>
      </c>
      <c r="E104" s="4"/>
    </row>
    <row r="105" ht="20.25" spans="1:5">
      <c r="A105" s="4">
        <v>103</v>
      </c>
      <c r="B105" s="4" t="s">
        <v>151</v>
      </c>
      <c r="C105" s="4"/>
      <c r="D105" s="4" t="str">
        <f>"肖瑶"</f>
        <v>肖瑶</v>
      </c>
      <c r="E105" s="4"/>
    </row>
    <row r="106" ht="20.25" spans="1:5">
      <c r="A106" s="4">
        <v>104</v>
      </c>
      <c r="B106" s="4" t="s">
        <v>151</v>
      </c>
      <c r="C106" s="4"/>
      <c r="D106" s="4" t="str">
        <f>"朱平香"</f>
        <v>朱平香</v>
      </c>
      <c r="E106" s="4"/>
    </row>
    <row r="107" ht="20.25" spans="1:5">
      <c r="A107" s="4">
        <v>105</v>
      </c>
      <c r="B107" s="4" t="s">
        <v>151</v>
      </c>
      <c r="C107" s="4"/>
      <c r="D107" s="4" t="str">
        <f>"韦蓉星"</f>
        <v>韦蓉星</v>
      </c>
      <c r="E107" s="4"/>
    </row>
    <row r="108" ht="20.25" spans="1:5">
      <c r="A108" s="4">
        <v>106</v>
      </c>
      <c r="B108" s="4" t="s">
        <v>151</v>
      </c>
      <c r="C108" s="4"/>
      <c r="D108" s="4" t="str">
        <f>"王春晶"</f>
        <v>王春晶</v>
      </c>
      <c r="E108" s="4"/>
    </row>
    <row r="109" ht="20.25" spans="1:5">
      <c r="A109" s="4">
        <v>107</v>
      </c>
      <c r="B109" s="4" t="s">
        <v>151</v>
      </c>
      <c r="C109" s="4"/>
      <c r="D109" s="4" t="str">
        <f>"陈余群"</f>
        <v>陈余群</v>
      </c>
      <c r="E109" s="4"/>
    </row>
    <row r="110" ht="20.25" spans="1:5">
      <c r="A110" s="4">
        <v>108</v>
      </c>
      <c r="B110" s="4" t="s">
        <v>151</v>
      </c>
      <c r="C110" s="4"/>
      <c r="D110" s="4" t="str">
        <f>"符娇"</f>
        <v>符娇</v>
      </c>
      <c r="E110" s="4"/>
    </row>
    <row r="111" ht="20.25" spans="1:5">
      <c r="A111" s="4">
        <v>109</v>
      </c>
      <c r="B111" s="4" t="s">
        <v>151</v>
      </c>
      <c r="C111" s="4"/>
      <c r="D111" s="4" t="str">
        <f>"张月宜"</f>
        <v>张月宜</v>
      </c>
      <c r="E111" s="4"/>
    </row>
    <row r="112" ht="20.25" spans="1:5">
      <c r="A112" s="4">
        <v>110</v>
      </c>
      <c r="B112" s="4" t="s">
        <v>151</v>
      </c>
      <c r="C112" s="4"/>
      <c r="D112" s="4" t="str">
        <f>"许声桂"</f>
        <v>许声桂</v>
      </c>
      <c r="E112" s="4"/>
    </row>
    <row r="113" ht="20.25" spans="1:5">
      <c r="A113" s="4">
        <v>111</v>
      </c>
      <c r="B113" s="4" t="s">
        <v>151</v>
      </c>
      <c r="C113" s="4"/>
      <c r="D113" s="4" t="str">
        <f>"陈学佳"</f>
        <v>陈学佳</v>
      </c>
      <c r="E113" s="4"/>
    </row>
    <row r="114" ht="20.25" spans="1:5">
      <c r="A114" s="4">
        <v>112</v>
      </c>
      <c r="B114" s="4" t="s">
        <v>151</v>
      </c>
      <c r="C114" s="4"/>
      <c r="D114" s="4" t="str">
        <f>"郑辉婷"</f>
        <v>郑辉婷</v>
      </c>
      <c r="E114" s="4"/>
    </row>
    <row r="115" ht="20.25" spans="1:5">
      <c r="A115" s="4">
        <v>113</v>
      </c>
      <c r="B115" s="4" t="s">
        <v>151</v>
      </c>
      <c r="C115" s="4"/>
      <c r="D115" s="4" t="str">
        <f>"陈玉金"</f>
        <v>陈玉金</v>
      </c>
      <c r="E115" s="4"/>
    </row>
    <row r="116" ht="20.25" spans="1:5">
      <c r="A116" s="4">
        <v>114</v>
      </c>
      <c r="B116" s="4" t="s">
        <v>151</v>
      </c>
      <c r="C116" s="4"/>
      <c r="D116" s="4" t="str">
        <f>"黎珊"</f>
        <v>黎珊</v>
      </c>
      <c r="E116" s="4"/>
    </row>
    <row r="117" ht="20.25" spans="1:5">
      <c r="A117" s="4">
        <v>115</v>
      </c>
      <c r="B117" s="4" t="s">
        <v>151</v>
      </c>
      <c r="C117" s="4"/>
      <c r="D117" s="4" t="str">
        <f>"郑优婷"</f>
        <v>郑优婷</v>
      </c>
      <c r="E117" s="4"/>
    </row>
    <row r="118" ht="20.25" spans="1:5">
      <c r="A118" s="4">
        <v>116</v>
      </c>
      <c r="B118" s="4" t="s">
        <v>151</v>
      </c>
      <c r="C118" s="4"/>
      <c r="D118" s="4" t="str">
        <f>"黎英琼"</f>
        <v>黎英琼</v>
      </c>
      <c r="E118" s="4"/>
    </row>
    <row r="119" ht="20.25" spans="1:5">
      <c r="A119" s="4">
        <v>117</v>
      </c>
      <c r="B119" s="4" t="s">
        <v>151</v>
      </c>
      <c r="C119" s="4"/>
      <c r="D119" s="4" t="str">
        <f>"苏彩苹"</f>
        <v>苏彩苹</v>
      </c>
      <c r="E119" s="4"/>
    </row>
    <row r="120" ht="20.25" spans="1:5">
      <c r="A120" s="4">
        <v>118</v>
      </c>
      <c r="B120" s="4" t="s">
        <v>151</v>
      </c>
      <c r="C120" s="4"/>
      <c r="D120" s="4" t="str">
        <f>"关义佳"</f>
        <v>关义佳</v>
      </c>
      <c r="E120" s="4"/>
    </row>
    <row r="121" ht="20.25" spans="1:5">
      <c r="A121" s="4">
        <v>119</v>
      </c>
      <c r="B121" s="4" t="s">
        <v>151</v>
      </c>
      <c r="C121" s="4"/>
      <c r="D121" s="4" t="str">
        <f>"覃怡榕"</f>
        <v>覃怡榕</v>
      </c>
      <c r="E121" s="4"/>
    </row>
    <row r="122" ht="20.25" spans="1:5">
      <c r="A122" s="4">
        <v>120</v>
      </c>
      <c r="B122" s="4" t="s">
        <v>151</v>
      </c>
      <c r="C122" s="4"/>
      <c r="D122" s="4" t="str">
        <f>"王小燕"</f>
        <v>王小燕</v>
      </c>
      <c r="E122" s="4"/>
    </row>
    <row r="123" ht="20.25" spans="1:5">
      <c r="A123" s="4">
        <v>121</v>
      </c>
      <c r="B123" s="4" t="s">
        <v>151</v>
      </c>
      <c r="C123" s="4"/>
      <c r="D123" s="4" t="str">
        <f>"王会珍"</f>
        <v>王会珍</v>
      </c>
      <c r="E123" s="4"/>
    </row>
    <row r="124" ht="20.25" spans="1:5">
      <c r="A124" s="4">
        <v>122</v>
      </c>
      <c r="B124" s="4" t="s">
        <v>151</v>
      </c>
      <c r="C124" s="4"/>
      <c r="D124" s="4" t="str">
        <f>"文爱娟"</f>
        <v>文爱娟</v>
      </c>
      <c r="E124" s="4"/>
    </row>
    <row r="125" ht="20.25" spans="1:5">
      <c r="A125" s="4">
        <v>123</v>
      </c>
      <c r="B125" s="4" t="s">
        <v>151</v>
      </c>
      <c r="C125" s="4"/>
      <c r="D125" s="4" t="str">
        <f>"张春科"</f>
        <v>张春科</v>
      </c>
      <c r="E125" s="4"/>
    </row>
    <row r="126" ht="20.25" spans="1:5">
      <c r="A126" s="4">
        <v>124</v>
      </c>
      <c r="B126" s="4" t="s">
        <v>151</v>
      </c>
      <c r="C126" s="4"/>
      <c r="D126" s="4" t="str">
        <f>"麦恩琼"</f>
        <v>麦恩琼</v>
      </c>
      <c r="E126" s="4"/>
    </row>
    <row r="127" ht="20.25" spans="1:5">
      <c r="A127" s="4">
        <v>125</v>
      </c>
      <c r="B127" s="4" t="s">
        <v>151</v>
      </c>
      <c r="C127" s="4"/>
      <c r="D127" s="4" t="str">
        <f>"黄垂蓝"</f>
        <v>黄垂蓝</v>
      </c>
      <c r="E127" s="4"/>
    </row>
    <row r="128" ht="20.25" spans="1:5">
      <c r="A128" s="4">
        <v>126</v>
      </c>
      <c r="B128" s="4" t="s">
        <v>151</v>
      </c>
      <c r="C128" s="4"/>
      <c r="D128" s="4" t="str">
        <f>"刘凤"</f>
        <v>刘凤</v>
      </c>
      <c r="E128" s="4"/>
    </row>
    <row r="129" ht="20.25" spans="1:5">
      <c r="A129" s="4">
        <v>127</v>
      </c>
      <c r="B129" s="4" t="s">
        <v>151</v>
      </c>
      <c r="C129" s="4"/>
      <c r="D129" s="4" t="str">
        <f>"黄垂微"</f>
        <v>黄垂微</v>
      </c>
      <c r="E129" s="4"/>
    </row>
    <row r="130" ht="20.25" spans="1:5">
      <c r="A130" s="4">
        <v>128</v>
      </c>
      <c r="B130" s="4" t="s">
        <v>151</v>
      </c>
      <c r="C130" s="4"/>
      <c r="D130" s="4" t="str">
        <f>"王海玉"</f>
        <v>王海玉</v>
      </c>
      <c r="E130" s="4"/>
    </row>
    <row r="131" ht="20.25" spans="1:5">
      <c r="A131" s="4">
        <v>129</v>
      </c>
      <c r="B131" s="4" t="s">
        <v>151</v>
      </c>
      <c r="C131" s="4"/>
      <c r="D131" s="4" t="str">
        <f>"田艳霞"</f>
        <v>田艳霞</v>
      </c>
      <c r="E131" s="4"/>
    </row>
    <row r="132" ht="20.25" spans="1:5">
      <c r="A132" s="4">
        <v>130</v>
      </c>
      <c r="B132" s="4" t="s">
        <v>151</v>
      </c>
      <c r="C132" s="4"/>
      <c r="D132" s="4" t="s">
        <v>152</v>
      </c>
      <c r="E132" s="5"/>
    </row>
    <row r="133" ht="20.25" spans="1:5">
      <c r="A133" s="4">
        <v>131</v>
      </c>
      <c r="B133" s="4" t="s">
        <v>151</v>
      </c>
      <c r="C133" s="4"/>
      <c r="D133" s="4" t="s">
        <v>153</v>
      </c>
      <c r="E133" s="5"/>
    </row>
    <row r="134" ht="20.25" spans="1:5">
      <c r="A134" s="4">
        <v>132</v>
      </c>
      <c r="B134" s="4" t="s">
        <v>151</v>
      </c>
      <c r="C134" s="4"/>
      <c r="D134" s="4" t="s">
        <v>154</v>
      </c>
      <c r="E134" s="5"/>
    </row>
    <row r="135" ht="20.25" spans="1:5">
      <c r="A135" s="4">
        <v>133</v>
      </c>
      <c r="B135" s="4" t="s">
        <v>151</v>
      </c>
      <c r="C135" s="4"/>
      <c r="D135" s="4" t="s">
        <v>155</v>
      </c>
      <c r="E135" s="5"/>
    </row>
    <row r="136" ht="20.25" spans="1:5">
      <c r="A136" s="4">
        <v>134</v>
      </c>
      <c r="B136" s="4" t="s">
        <v>151</v>
      </c>
      <c r="C136" s="4"/>
      <c r="D136" s="4" t="s">
        <v>156</v>
      </c>
      <c r="E136" s="5"/>
    </row>
    <row r="137" ht="20.25" spans="1:5">
      <c r="A137" s="4">
        <v>135</v>
      </c>
      <c r="B137" s="4" t="s">
        <v>151</v>
      </c>
      <c r="C137" s="4"/>
      <c r="D137" s="4" t="s">
        <v>157</v>
      </c>
      <c r="E137" s="5"/>
    </row>
    <row r="138" ht="20.25" spans="1:5">
      <c r="A138" s="4">
        <v>136</v>
      </c>
      <c r="B138" s="4" t="s">
        <v>151</v>
      </c>
      <c r="C138" s="4"/>
      <c r="D138" s="4" t="s">
        <v>158</v>
      </c>
      <c r="E138" s="5"/>
    </row>
    <row r="139" ht="20.25" spans="1:5">
      <c r="A139" s="4">
        <v>137</v>
      </c>
      <c r="B139" s="4" t="s">
        <v>151</v>
      </c>
      <c r="C139" s="4"/>
      <c r="D139" s="4" t="s">
        <v>159</v>
      </c>
      <c r="E139" s="5"/>
    </row>
    <row r="140" ht="20.25" spans="1:5">
      <c r="A140" s="4">
        <v>138</v>
      </c>
      <c r="B140" s="4" t="s">
        <v>151</v>
      </c>
      <c r="C140" s="4"/>
      <c r="D140" s="4" t="s">
        <v>160</v>
      </c>
      <c r="E140" s="5"/>
    </row>
    <row r="141" ht="20.25" spans="1:5">
      <c r="A141" s="4">
        <v>139</v>
      </c>
      <c r="B141" s="4" t="s">
        <v>151</v>
      </c>
      <c r="C141" s="4"/>
      <c r="D141" s="4" t="s">
        <v>161</v>
      </c>
      <c r="E141" s="5"/>
    </row>
    <row r="142" ht="20.25" spans="1:5">
      <c r="A142" s="4">
        <v>140</v>
      </c>
      <c r="B142" s="4" t="s">
        <v>151</v>
      </c>
      <c r="C142" s="4"/>
      <c r="D142" s="4" t="s">
        <v>162</v>
      </c>
      <c r="E142" s="5"/>
    </row>
    <row r="143" ht="20.25" spans="1:5">
      <c r="A143" s="4">
        <v>141</v>
      </c>
      <c r="B143" s="4" t="s">
        <v>151</v>
      </c>
      <c r="C143" s="4"/>
      <c r="D143" s="4" t="s">
        <v>163</v>
      </c>
      <c r="E143" s="5"/>
    </row>
    <row r="144" ht="20.25" spans="1:5">
      <c r="A144" s="4">
        <v>142</v>
      </c>
      <c r="B144" s="4" t="s">
        <v>151</v>
      </c>
      <c r="C144" s="4"/>
      <c r="D144" s="4" t="s">
        <v>164</v>
      </c>
      <c r="E144" s="5"/>
    </row>
    <row r="145" ht="20.25" spans="1:5">
      <c r="A145" s="4">
        <v>143</v>
      </c>
      <c r="B145" s="4" t="s">
        <v>151</v>
      </c>
      <c r="C145" s="4"/>
      <c r="D145" s="4" t="s">
        <v>165</v>
      </c>
      <c r="E145" s="5"/>
    </row>
    <row r="146" ht="20.25" spans="1:5">
      <c r="A146" s="4">
        <v>144</v>
      </c>
      <c r="B146" s="4" t="s">
        <v>151</v>
      </c>
      <c r="C146" s="4"/>
      <c r="D146" s="4" t="s">
        <v>166</v>
      </c>
      <c r="E146" s="5"/>
    </row>
    <row r="147" ht="20.25" spans="1:5">
      <c r="A147" s="4">
        <v>145</v>
      </c>
      <c r="B147" s="4" t="s">
        <v>151</v>
      </c>
      <c r="C147" s="4"/>
      <c r="D147" s="4" t="s">
        <v>167</v>
      </c>
      <c r="E147" s="5"/>
    </row>
    <row r="148" ht="20.25" spans="1:5">
      <c r="A148" s="4">
        <v>146</v>
      </c>
      <c r="B148" s="4" t="s">
        <v>151</v>
      </c>
      <c r="C148" s="4"/>
      <c r="D148" s="4" t="s">
        <v>168</v>
      </c>
      <c r="E148" s="5"/>
    </row>
    <row r="149" ht="20.25" spans="1:5">
      <c r="A149" s="4">
        <v>147</v>
      </c>
      <c r="B149" s="4" t="s">
        <v>151</v>
      </c>
      <c r="C149" s="4"/>
      <c r="D149" s="4" t="s">
        <v>169</v>
      </c>
      <c r="E149" s="5"/>
    </row>
    <row r="150" ht="20.25" spans="1:5">
      <c r="A150" s="4">
        <v>148</v>
      </c>
      <c r="B150" s="4" t="s">
        <v>151</v>
      </c>
      <c r="C150" s="4"/>
      <c r="D150" s="4" t="s">
        <v>170</v>
      </c>
      <c r="E150" s="5"/>
    </row>
    <row r="151" ht="20.25" spans="1:5">
      <c r="A151" s="4">
        <v>149</v>
      </c>
      <c r="B151" s="4" t="s">
        <v>151</v>
      </c>
      <c r="C151" s="4"/>
      <c r="D151" s="4" t="s">
        <v>171</v>
      </c>
      <c r="E151" s="5"/>
    </row>
    <row r="152" ht="20.25" spans="1:5">
      <c r="A152" s="4">
        <v>150</v>
      </c>
      <c r="B152" s="4" t="s">
        <v>172</v>
      </c>
      <c r="C152" s="4"/>
      <c r="D152" s="4" t="s">
        <v>173</v>
      </c>
      <c r="E152" s="5"/>
    </row>
    <row r="153" ht="20.25" spans="1:5">
      <c r="A153" s="4">
        <v>151</v>
      </c>
      <c r="B153" s="4" t="s">
        <v>172</v>
      </c>
      <c r="C153" s="4"/>
      <c r="D153" s="4" t="s">
        <v>174</v>
      </c>
      <c r="E153" s="5"/>
    </row>
    <row r="154" spans="1:5">
      <c r="A154" s="6"/>
      <c r="B154" s="6"/>
      <c r="C154" s="6"/>
      <c r="D154" s="6"/>
      <c r="E154" s="6"/>
    </row>
  </sheetData>
  <mergeCells count="1">
    <mergeCell ref="A1:E1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南国人力集团</cp:lastModifiedBy>
  <dcterms:created xsi:type="dcterms:W3CDTF">2006-09-16T00:00:00Z</dcterms:created>
  <dcterms:modified xsi:type="dcterms:W3CDTF">2020-06-29T08:59:04Z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2052-11.1.0.9739</vt:lpwstr>
  </property>
</Properties>
</file>