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（合格）2023某部队幼儿园招聘幼儿教师、保育员等岗位招聘" sheetId="1" r:id="rId1"/>
  </sheets>
  <definedNames/>
  <calcPr fullCalcOnLoad="1"/>
</workbook>
</file>

<file path=xl/sharedStrings.xml><?xml version="1.0" encoding="utf-8"?>
<sst xmlns="http://schemas.openxmlformats.org/spreadsheetml/2006/main" count="31" uniqueCount="9">
  <si>
    <t>2023年91922部队第一幼儿园招聘保育员岗位入围面试人员名单</t>
  </si>
  <si>
    <t>序号</t>
  </si>
  <si>
    <t>报考号</t>
  </si>
  <si>
    <t>报考岗位</t>
  </si>
  <si>
    <t>姓名</t>
  </si>
  <si>
    <t>性别</t>
  </si>
  <si>
    <t>备注</t>
  </si>
  <si>
    <t>0102_保育员</t>
  </si>
  <si>
    <t>0103_面点师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</si>
</sst>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3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">
      <selection activeCell="A1" sqref="A1:F1"/>
    </sheetView>
  </sheetViews>
  <sheetFormatPr defaultColWidth="9.00390625" defaultRowHeight="34.5" customHeight="1"/>
  <cols>
    <col min="1" max="1" width="9.00390625" style="2" customWidth="1"/>
    <col min="2" max="2" width="27.140625" style="3" customWidth="1"/>
    <col min="3" max="3" width="14.421875" style="3" customWidth="1"/>
    <col min="4" max="4" width="12.421875" style="3" customWidth="1"/>
    <col min="5" max="5" width="9.57421875" style="3" customWidth="1"/>
    <col min="6" max="6" width="15.421875" style="2" customWidth="1"/>
    <col min="7" max="16384" width="9.00390625" style="2" customWidth="1"/>
  </cols>
  <sheetData>
    <row r="1" spans="1:6" s="1" customFormat="1" ht="34.5" customHeight="1">
      <c r="A1" s="4" t="s">
        <v>0</v>
      </c>
      <c r="B1" s="4"/>
      <c r="C1" s="4"/>
      <c r="D1" s="4"/>
      <c r="E1" s="4"/>
      <c r="F1" s="4"/>
    </row>
    <row r="2" spans="1:6" s="1" customFormat="1" ht="34.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</row>
    <row r="3" spans="1:6" ht="34.5" customHeight="1">
      <c r="A3" s="8">
        <v>1</v>
      </c>
      <c r="B3" s="9" t="str">
        <f>"533920230531101057101862"</f>
        <v>533920230531101057101862</v>
      </c>
      <c r="C3" s="9" t="s">
        <v>7</v>
      </c>
      <c r="D3" s="9" t="str">
        <f>"罗瑶"</f>
        <v>罗瑶</v>
      </c>
      <c r="E3" s="9" t="str">
        <f aca="true" t="shared" si="0" ref="E3:E25">"女"</f>
        <v>女</v>
      </c>
      <c r="F3" s="8"/>
    </row>
    <row r="4" spans="1:6" ht="34.5" customHeight="1">
      <c r="A4" s="8">
        <v>2</v>
      </c>
      <c r="B4" s="9" t="str">
        <f>"533920230531145127103179"</f>
        <v>533920230531145127103179</v>
      </c>
      <c r="C4" s="9" t="s">
        <v>7</v>
      </c>
      <c r="D4" s="9" t="str">
        <f>"聂晶"</f>
        <v>聂晶</v>
      </c>
      <c r="E4" s="9" t="str">
        <f t="shared" si="0"/>
        <v>女</v>
      </c>
      <c r="F4" s="8"/>
    </row>
    <row r="5" spans="1:6" ht="34.5" customHeight="1">
      <c r="A5" s="8">
        <v>3</v>
      </c>
      <c r="B5" s="9" t="str">
        <f>"533920230531193724104296"</f>
        <v>533920230531193724104296</v>
      </c>
      <c r="C5" s="9" t="s">
        <v>7</v>
      </c>
      <c r="D5" s="9" t="str">
        <f>"陈遵伶"</f>
        <v>陈遵伶</v>
      </c>
      <c r="E5" s="9" t="str">
        <f t="shared" si="0"/>
        <v>女</v>
      </c>
      <c r="F5" s="8"/>
    </row>
    <row r="6" spans="1:6" ht="34.5" customHeight="1">
      <c r="A6" s="8">
        <v>4</v>
      </c>
      <c r="B6" s="9" t="str">
        <f>"533920230531191528104242"</f>
        <v>533920230531191528104242</v>
      </c>
      <c r="C6" s="9" t="s">
        <v>7</v>
      </c>
      <c r="D6" s="9" t="str">
        <f>"刘仙仙"</f>
        <v>刘仙仙</v>
      </c>
      <c r="E6" s="9" t="str">
        <f t="shared" si="0"/>
        <v>女</v>
      </c>
      <c r="F6" s="8"/>
    </row>
    <row r="7" spans="1:6" ht="34.5" customHeight="1">
      <c r="A7" s="8">
        <v>5</v>
      </c>
      <c r="B7" s="9" t="str">
        <f>"533920230531094833101679"</f>
        <v>533920230531094833101679</v>
      </c>
      <c r="C7" s="9" t="s">
        <v>7</v>
      </c>
      <c r="D7" s="9" t="str">
        <f>"胡琼娟"</f>
        <v>胡琼娟</v>
      </c>
      <c r="E7" s="9" t="str">
        <f t="shared" si="0"/>
        <v>女</v>
      </c>
      <c r="F7" s="8"/>
    </row>
    <row r="8" spans="1:6" ht="34.5" customHeight="1">
      <c r="A8" s="8">
        <v>6</v>
      </c>
      <c r="B8" s="9" t="str">
        <f>"533920230601072557105205"</f>
        <v>533920230601072557105205</v>
      </c>
      <c r="C8" s="9" t="s">
        <v>7</v>
      </c>
      <c r="D8" s="9" t="str">
        <f>"王玉香"</f>
        <v>王玉香</v>
      </c>
      <c r="E8" s="9" t="str">
        <f t="shared" si="0"/>
        <v>女</v>
      </c>
      <c r="F8" s="8"/>
    </row>
    <row r="9" spans="1:6" ht="34.5" customHeight="1">
      <c r="A9" s="8">
        <v>7</v>
      </c>
      <c r="B9" s="9" t="str">
        <f>"533920230602104626109894"</f>
        <v>533920230602104626109894</v>
      </c>
      <c r="C9" s="9" t="s">
        <v>7</v>
      </c>
      <c r="D9" s="9" t="str">
        <f>"邢丽昭"</f>
        <v>邢丽昭</v>
      </c>
      <c r="E9" s="9" t="str">
        <f t="shared" si="0"/>
        <v>女</v>
      </c>
      <c r="F9" s="8"/>
    </row>
    <row r="10" spans="1:6" ht="34.5" customHeight="1">
      <c r="A10" s="8">
        <v>8</v>
      </c>
      <c r="B10" s="9" t="str">
        <f>"533920230602220109111791"</f>
        <v>533920230602220109111791</v>
      </c>
      <c r="C10" s="9" t="s">
        <v>7</v>
      </c>
      <c r="D10" s="9" t="str">
        <f>"雷彩丽"</f>
        <v>雷彩丽</v>
      </c>
      <c r="E10" s="9" t="str">
        <f t="shared" si="0"/>
        <v>女</v>
      </c>
      <c r="F10" s="8"/>
    </row>
    <row r="11" spans="1:6" ht="34.5" customHeight="1">
      <c r="A11" s="8">
        <v>9</v>
      </c>
      <c r="B11" s="9" t="str">
        <f>"533920230603161315112767"</f>
        <v>533920230603161315112767</v>
      </c>
      <c r="C11" s="9" t="s">
        <v>7</v>
      </c>
      <c r="D11" s="9" t="str">
        <f>"曾文雅"</f>
        <v>曾文雅</v>
      </c>
      <c r="E11" s="9" t="str">
        <f t="shared" si="0"/>
        <v>女</v>
      </c>
      <c r="F11" s="8"/>
    </row>
    <row r="12" spans="1:6" ht="34.5" customHeight="1">
      <c r="A12" s="8">
        <v>10</v>
      </c>
      <c r="B12" s="9" t="str">
        <f>"533920230603190803113054"</f>
        <v>533920230603190803113054</v>
      </c>
      <c r="C12" s="9" t="s">
        <v>7</v>
      </c>
      <c r="D12" s="9" t="str">
        <f>"容金明"</f>
        <v>容金明</v>
      </c>
      <c r="E12" s="9" t="str">
        <f t="shared" si="0"/>
        <v>女</v>
      </c>
      <c r="F12" s="8"/>
    </row>
    <row r="13" spans="1:6" ht="34.5" customHeight="1">
      <c r="A13" s="8">
        <v>11</v>
      </c>
      <c r="B13" s="9" t="str">
        <f>"533920230602181119111291"</f>
        <v>533920230602181119111291</v>
      </c>
      <c r="C13" s="9" t="s">
        <v>7</v>
      </c>
      <c r="D13" s="9" t="str">
        <f>"孙荣妙"</f>
        <v>孙荣妙</v>
      </c>
      <c r="E13" s="9" t="str">
        <f t="shared" si="0"/>
        <v>女</v>
      </c>
      <c r="F13" s="8"/>
    </row>
    <row r="14" spans="1:6" ht="34.5" customHeight="1">
      <c r="A14" s="8">
        <v>12</v>
      </c>
      <c r="B14" s="9" t="str">
        <f>"533920230603221729113369"</f>
        <v>533920230603221729113369</v>
      </c>
      <c r="C14" s="9" t="s">
        <v>7</v>
      </c>
      <c r="D14" s="9" t="str">
        <f>"陈秋容"</f>
        <v>陈秋容</v>
      </c>
      <c r="E14" s="9" t="str">
        <f t="shared" si="0"/>
        <v>女</v>
      </c>
      <c r="F14" s="8"/>
    </row>
    <row r="15" spans="1:6" ht="34.5" customHeight="1">
      <c r="A15" s="8">
        <v>13</v>
      </c>
      <c r="B15" s="9" t="str">
        <f>"533920230604162317114348"</f>
        <v>533920230604162317114348</v>
      </c>
      <c r="C15" s="9" t="s">
        <v>7</v>
      </c>
      <c r="D15" s="9" t="str">
        <f>"高丽小"</f>
        <v>高丽小</v>
      </c>
      <c r="E15" s="9" t="str">
        <f t="shared" si="0"/>
        <v>女</v>
      </c>
      <c r="F15" s="8"/>
    </row>
    <row r="16" spans="1:6" ht="34.5" customHeight="1">
      <c r="A16" s="8">
        <v>14</v>
      </c>
      <c r="B16" s="9" t="str">
        <f>"533920230602141341110519"</f>
        <v>533920230602141341110519</v>
      </c>
      <c r="C16" s="9" t="s">
        <v>7</v>
      </c>
      <c r="D16" s="9" t="str">
        <f>"陈晶晶"</f>
        <v>陈晶晶</v>
      </c>
      <c r="E16" s="9" t="str">
        <f t="shared" si="0"/>
        <v>女</v>
      </c>
      <c r="F16" s="8"/>
    </row>
    <row r="17" spans="1:6" ht="34.5" customHeight="1">
      <c r="A17" s="8">
        <v>15</v>
      </c>
      <c r="B17" s="9" t="str">
        <f>"533920230605180434117997"</f>
        <v>533920230605180434117997</v>
      </c>
      <c r="C17" s="9" t="s">
        <v>7</v>
      </c>
      <c r="D17" s="9" t="str">
        <f>"黎莉娜"</f>
        <v>黎莉娜</v>
      </c>
      <c r="E17" s="9" t="str">
        <f t="shared" si="0"/>
        <v>女</v>
      </c>
      <c r="F17" s="8"/>
    </row>
    <row r="18" spans="1:6" ht="34.5" customHeight="1">
      <c r="A18" s="8">
        <v>16</v>
      </c>
      <c r="B18" s="9" t="str">
        <f>"533920230605190600118161"</f>
        <v>533920230605190600118161</v>
      </c>
      <c r="C18" s="9" t="s">
        <v>7</v>
      </c>
      <c r="D18" s="9" t="str">
        <f>"王买"</f>
        <v>王买</v>
      </c>
      <c r="E18" s="9" t="str">
        <f t="shared" si="0"/>
        <v>女</v>
      </c>
      <c r="F18" s="8"/>
    </row>
    <row r="19" spans="1:6" ht="34.5" customHeight="1">
      <c r="A19" s="8">
        <v>17</v>
      </c>
      <c r="B19" s="9" t="str">
        <f>"533920230605224825118795"</f>
        <v>533920230605224825118795</v>
      </c>
      <c r="C19" s="9" t="s">
        <v>7</v>
      </c>
      <c r="D19" s="9" t="str">
        <f>"李明淑"</f>
        <v>李明淑</v>
      </c>
      <c r="E19" s="9" t="str">
        <f t="shared" si="0"/>
        <v>女</v>
      </c>
      <c r="F19" s="8"/>
    </row>
    <row r="20" spans="1:6" ht="34.5" customHeight="1">
      <c r="A20" s="8">
        <v>18</v>
      </c>
      <c r="B20" s="9" t="str">
        <f>"533920230605072645115059"</f>
        <v>533920230605072645115059</v>
      </c>
      <c r="C20" s="9" t="s">
        <v>7</v>
      </c>
      <c r="D20" s="9" t="str">
        <f>"周晓雯"</f>
        <v>周晓雯</v>
      </c>
      <c r="E20" s="9" t="str">
        <f t="shared" si="0"/>
        <v>女</v>
      </c>
      <c r="F20" s="8"/>
    </row>
    <row r="21" spans="1:6" ht="34.5" customHeight="1">
      <c r="A21" s="8">
        <v>19</v>
      </c>
      <c r="B21" s="9" t="str">
        <f>"533920230604121628113971"</f>
        <v>533920230604121628113971</v>
      </c>
      <c r="C21" s="9" t="s">
        <v>7</v>
      </c>
      <c r="D21" s="9" t="str">
        <f>"王英娇"</f>
        <v>王英娇</v>
      </c>
      <c r="E21" s="9" t="str">
        <f t="shared" si="0"/>
        <v>女</v>
      </c>
      <c r="F21" s="8"/>
    </row>
    <row r="22" spans="1:6" ht="34.5" customHeight="1">
      <c r="A22" s="8">
        <v>20</v>
      </c>
      <c r="B22" s="9" t="str">
        <f>"533920230606111408119814"</f>
        <v>533920230606111408119814</v>
      </c>
      <c r="C22" s="9" t="s">
        <v>7</v>
      </c>
      <c r="D22" s="9" t="str">
        <f>"文爱娟"</f>
        <v>文爱娟</v>
      </c>
      <c r="E22" s="9" t="str">
        <f t="shared" si="0"/>
        <v>女</v>
      </c>
      <c r="F22" s="8"/>
    </row>
    <row r="23" spans="1:6" ht="34.5" customHeight="1">
      <c r="A23" s="8">
        <v>21</v>
      </c>
      <c r="B23" s="9" t="str">
        <f>"533920230607115659122426"</f>
        <v>533920230607115659122426</v>
      </c>
      <c r="C23" s="9" t="s">
        <v>7</v>
      </c>
      <c r="D23" s="9" t="str">
        <f>"李海梅"</f>
        <v>李海梅</v>
      </c>
      <c r="E23" s="9" t="str">
        <f t="shared" si="0"/>
        <v>女</v>
      </c>
      <c r="F23" s="8"/>
    </row>
    <row r="24" spans="1:6" ht="34.5" customHeight="1">
      <c r="A24" s="8">
        <v>22</v>
      </c>
      <c r="B24" s="9" t="str">
        <f>"533920230605190000118149"</f>
        <v>533920230605190000118149</v>
      </c>
      <c r="C24" s="9" t="s">
        <v>7</v>
      </c>
      <c r="D24" s="9" t="str">
        <f>"李贝贝"</f>
        <v>李贝贝</v>
      </c>
      <c r="E24" s="9" t="str">
        <f t="shared" si="0"/>
        <v>女</v>
      </c>
      <c r="F24" s="8"/>
    </row>
    <row r="25" spans="1:6" ht="34.5" customHeight="1">
      <c r="A25" s="8">
        <v>23</v>
      </c>
      <c r="B25" s="9" t="str">
        <f>"533920230605182624118057"</f>
        <v>533920230605182624118057</v>
      </c>
      <c r="C25" s="9" t="s">
        <v>8</v>
      </c>
      <c r="D25" s="9" t="str">
        <f>"吉杨帆"</f>
        <v>吉杨帆</v>
      </c>
      <c r="E25" s="9" t="str">
        <f t="shared" si="0"/>
        <v>女</v>
      </c>
      <c r="F25" s="8"/>
    </row>
    <row r="26" spans="1:6" ht="34.5" customHeight="1">
      <c r="A26" s="8">
        <v>24</v>
      </c>
      <c r="B26" s="9" t="str">
        <f>"533920230606220830121674"</f>
        <v>533920230606220830121674</v>
      </c>
      <c r="C26" s="9" t="s">
        <v>8</v>
      </c>
      <c r="D26" s="9" t="str">
        <f>"王恩山"</f>
        <v>王恩山</v>
      </c>
      <c r="E26" s="9" t="str">
        <f>"男"</f>
        <v>男</v>
      </c>
      <c r="F26" s="8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蓝海豚</cp:lastModifiedBy>
  <dcterms:created xsi:type="dcterms:W3CDTF">2023-06-08T03:54:35Z</dcterms:created>
  <dcterms:modified xsi:type="dcterms:W3CDTF">2023-06-26T03:06:34Z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F1B9F5A0063345E89C43E5D3498575E3_13</vt:lpwstr>
  </property>
  <property fmtid="{D5CDD505-2E9C-101B-9397-08002B2CF9AE}" pid="4" name="KSOProductBuildV">
    <vt:lpwstr>2052-11.1.0.14309</vt:lpwstr>
  </property>
</Properties>
</file>